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<sst xmlns="http://schemas.openxmlformats.org/spreadsheetml/2006/main" count="145" uniqueCount="140">
  <si>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</si>
  <si>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</si>
  <si>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</si>
  <si>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</si>
  <si>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</si>
  <si>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</si>
  <si>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</si>
  <si>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</si>
  <si>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</si>
  <si>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</si>
  <si>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</si>
  <si>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</si>
  <si>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</si>
  <si>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</si>
  <si>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</si>
  <si>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</si>
  <si>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</si>
  <si>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</si>
  <si>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</si>
  <si>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</si>
  <si>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</si>
  <si>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</si>
  <si>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</si>
  <si>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</si>
  <si>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</si>
  <si>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</si>
  <si>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</si>
  <si>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</si>
  <si>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</si>
  <si>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</si>
  <si>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</si>
  <si>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</si>
  <si>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</si>
  <si>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</si>
  <si>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</si>
  <si>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</si>
  <si>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</si>
  <si>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</si>
  <si>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</si>
  <si>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</si>
  <si>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</si>
  <si>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</si>
  <si>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</si>
  <si>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</si>
  <si>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</si>
  <si>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</si>
  <si>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</si>
  <si>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</si>
  <si>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</si>
  <si>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</si>
  <si>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</si>
  <si>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</si>
  <si>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</si>
  <si>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</si>
  <si>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</si>
  <si>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</si>
  <si>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</si>
  <si>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</si>
  <si>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</si>
  <si>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</si>
  <si>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</si>
  <si>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</si>
  <si>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</si>
  <si>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</si>
  <si>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</si>
  <si>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</si>
  <si>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</si>
  <si>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</si>
  <si>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</si>
  <si>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</si>
  <si>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</si>
  <si>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</si>
  <si>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</si>
  <si>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</si>
  <si>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</si>
  <si>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</si>
  <si>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</si>
  <si>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</si>
  <si>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</si>
  <si>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</si>
  <si>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</si>
  <si>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</si>
  <si>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</si>
  <si>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</si>
  <si>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</si>
  <si>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</si>
  <si>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</si>
  <si>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</si>
  <si>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</si>
  <si>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</si>
  <si>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</si>
  <si>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</si>
  <si>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</si>
  <si>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</si>
  <si>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</si>
  <si>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</si>
  <si>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</si>
  <si>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</si>
  <si>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</si>
  <si>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</si>
  <si>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</si>
  <si>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</si>
  <si>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</si>
  <si>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</si>
  <si>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</si>
  <si>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</si>
  <si>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</si>
  <si>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</si>
  <si>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</si>
  <si>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</si>
  <si>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</si>
  <si>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</si>
  <si>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</si>
  <si>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</si>
  <si>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</si>
  <si>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</si>
  <si>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</si>
  <si>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</si>
  <si>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</si>
  <si>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</si>
  <si>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</si>
  <si>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</si>
  <si>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</si>
  <si>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</si>
  <si>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</si>
  <si>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</si>
  <si>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</si>
  <si>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</si>
  <si>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</si>
  <si>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</si>
  <si>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</si>
  <si>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</si>
  <si>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</si>
  <si>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</si>
  <si>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</si>
  <si>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</si>
  <si>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</si>
  <si>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</si>
  <si>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</si>
  <si>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18.10.18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</si>
</sst>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28" sqref="AM2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9" width="0" style="2" hidden="1" customWidth="1"/>
    <col min="30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137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138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83084025.19</v>
      </c>
      <c r="I11" s="38">
        <f aca="true" t="shared" si="0" ref="I11:I18">H11/D11*100</f>
        <v>43.09274614088538</v>
      </c>
      <c r="J11" s="38">
        <f>(H11/(M11+N11+O11+P11+Q11+R11+S11+V11+O29+P29+Q29+R29+S29+T11+T29+U11+U29+V29))*100</f>
        <v>85.78405839748315</v>
      </c>
      <c r="K11" s="40"/>
      <c r="L11" s="49">
        <f>M11+N11+O11+P11+Q11+R11+S11+T11+U11+V11-H12</f>
        <v>4507212.6000000015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58871078.36</v>
      </c>
      <c r="I12" s="54">
        <f t="shared" si="0"/>
        <v>48.29111498472001</v>
      </c>
      <c r="J12" s="79">
        <f>(H12/(M11+N11+O11+P11+Q11+R11+S11+T11+U11+V11))*100</f>
        <v>92.88839674953583</v>
      </c>
      <c r="L12" s="45">
        <f>(M12+N12+O12+P12+Q12+R12+S12+T12+U12+V12)-(H13+H16+H17+H18)</f>
        <v>1908911.070000004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((H13+H16+H17+H18)/(M12+N12+O12+P12+Q12+R12+S12+T12+U12+V12))*100</f>
        <v>93.2705916630747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</f>
        <v>3516404.9499999997</v>
      </c>
      <c r="I16" s="17">
        <f t="shared" si="0"/>
        <v>58.66737211785511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32413289.500000004</v>
      </c>
      <c r="I21" s="33">
        <f>H21/D21*100</f>
        <v>44.929874466254915</v>
      </c>
      <c r="J21" s="85">
        <f>(H21/(M21+N21+O21+P21+Q21+R21+S21+T21+U21+V21))*100</f>
        <v>92.57873905880592</v>
      </c>
      <c r="L21" s="50">
        <f>(M21+N21+O21+P21+Q21+R21+S21+T21+U21+V21)-H21</f>
        <v>2598301.5299999975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</f>
        <v>1003194.8399999999</v>
      </c>
      <c r="I23" s="21">
        <f t="shared" si="5"/>
        <v>46.06616950703655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24212946.829999994</v>
      </c>
      <c r="I29" s="54">
        <f>H29/D29*100</f>
        <v>34.15368725585136</v>
      </c>
      <c r="J29" s="79">
        <f>(H29/(M29+N29+O29+P29+Q29+R29+S29+T29+U29+V29))*100</f>
        <v>72.33309056321573</v>
      </c>
      <c r="L29" s="50">
        <f>(M29+N29+O29+P29+Q29+R29+S29+T29+U29+V29)-H29</f>
        <v>9261285.560000006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78.43727237350083</v>
      </c>
      <c r="L80" s="45">
        <f t="shared" si="12"/>
        <v>267646.6299999999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65172933.28</v>
      </c>
      <c r="I87" s="8">
        <f t="shared" si="10"/>
        <v>44.800282917942916</v>
      </c>
      <c r="J87" s="8">
        <f>(H87/(M87+N87+O87+P87+Q87+R87+S87+T87+U87+V87))*100</f>
        <v>68.7982188491213</v>
      </c>
      <c r="L87" s="50">
        <f>(M87+N87+O87+P87+Q87+R87+S87+T87+U87+V87)-H87</f>
        <v>29557619.88000001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</f>
        <v>4246595.579999999</v>
      </c>
      <c r="I119" s="17">
        <f t="shared" si="21"/>
        <v>43.182790115924334</v>
      </c>
      <c r="J119" s="51">
        <f t="shared" si="17"/>
        <v>60.37241370486208</v>
      </c>
      <c r="L119" s="45">
        <f t="shared" si="18"/>
        <v>2787404.420000001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148256958.47</v>
      </c>
      <c r="I124" s="8">
        <f t="shared" si="21"/>
        <v>43.82706361964141</v>
      </c>
      <c r="J124" s="84">
        <f>(H124/(M124+N124+O124+P124+Q124+R124+S124+T124+U124+V124))*100</f>
        <v>77.3852060269329</v>
      </c>
      <c r="L124" s="50">
        <f>(M124+N124+O124+P124+Q124+R124+S124+T124+U124+V124)-H124</f>
        <v>43326118.03999999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2018-10-18T13:49:41Z</dcterms:modified>
  <cp:category/>
  <cp:version/>
  <cp:contentType/>
  <cp:contentStatus/>
</cp:coreProperties>
</file>